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ent-bank\Desktop\"/>
    </mc:Choice>
  </mc:AlternateContent>
  <bookViews>
    <workbookView xWindow="0" yWindow="0" windowWidth="19440" windowHeight="11130"/>
  </bookViews>
  <sheets>
    <sheet name="Форма" sheetId="1" r:id="rId1"/>
  </sheets>
  <calcPr calcId="162913"/>
</workbook>
</file>

<file path=xl/calcChain.xml><?xml version="1.0" encoding="utf-8"?>
<calcChain xmlns="http://schemas.openxmlformats.org/spreadsheetml/2006/main">
  <c r="O31" i="1" l="1"/>
  <c r="N31" i="1"/>
  <c r="M31" i="1"/>
  <c r="L31" i="1"/>
  <c r="J31" i="1"/>
  <c r="I31" i="1"/>
  <c r="H31" i="1" l="1"/>
</calcChain>
</file>

<file path=xl/sharedStrings.xml><?xml version="1.0" encoding="utf-8"?>
<sst xmlns="http://schemas.openxmlformats.org/spreadsheetml/2006/main" count="155" uniqueCount="88">
  <si>
    <t>Приложение №1</t>
  </si>
  <si>
    <t>№ п/п</t>
  </si>
  <si>
    <t xml:space="preserve"> Наименование инвестиционного проекта (группы инвестиционных проектов)</t>
  </si>
  <si>
    <t>Идентификационный номер проекта</t>
  </si>
  <si>
    <t>Сроки выполнения работ</t>
  </si>
  <si>
    <t>Ввод мощностей в эксплуатацию (План)</t>
  </si>
  <si>
    <t>Корректировка с 01.03.2022г</t>
  </si>
  <si>
    <t>Стоимость реализации инвестиционного проекта в прогнозных ценах, млн. руб. (без НДС)</t>
  </si>
  <si>
    <t>Плановый объем финансирования, млн рублей без НДС</t>
  </si>
  <si>
    <t>Месяц и год начала проекта</t>
  </si>
  <si>
    <t>Месяц и год окончания проекта</t>
  </si>
  <si>
    <t>Вводимая мощность</t>
  </si>
  <si>
    <t>Ед. изм. км/МВА/шт/ПС</t>
  </si>
  <si>
    <t>Всего</t>
  </si>
  <si>
    <t>ПИР</t>
  </si>
  <si>
    <t>СМР</t>
  </si>
  <si>
    <t>оборудование и материалы</t>
  </si>
  <si>
    <t>прочие</t>
  </si>
  <si>
    <t>с НДС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</si>
  <si>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</si>
  <si>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</si>
  <si>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</si>
  <si>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</si>
  <si>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</si>
  <si>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</si>
  <si>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</si>
  <si>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</si>
  <si>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</si>
  <si>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</si>
  <si>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</si>
  <si>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ВСЕГО</t>
  </si>
  <si>
    <t>Установка трансформатора напряжения НТМИ-6 в РП-5</t>
  </si>
  <si>
    <t>J_AES-2021-08</t>
  </si>
  <si>
    <t>03.2022</t>
  </si>
  <si>
    <t>Замена пяти физически-изношенных камер с выключателями нагрузки на новые в ТП-68</t>
  </si>
  <si>
    <t>J_AES-2021-14</t>
  </si>
  <si>
    <t>Замена одной камеры с масляным выключателем и одной камеры с выключателем нагрузки на две камеры с вакуумными выключателями в ТП-85</t>
  </si>
  <si>
    <t>J_AES-2022-01</t>
  </si>
  <si>
    <t>Замена пяти камер с масляными выключателями на камеры с вакуумными выключателями в РП-1</t>
  </si>
  <si>
    <t>J_AES-2022-02</t>
  </si>
  <si>
    <t>Установка трансформатора напряжения НТМИ-6 в РП-8</t>
  </si>
  <si>
    <t>J_AES-2022-03</t>
  </si>
  <si>
    <t>Замена в ТП-65, ТП-36, ТП-77 трансформаторов ТМ-400 на трансформаторы ТМГ-630 (замена трансформаторной мощности каждой подстанции на 400 кВА, увеличение трансформаторной мощности каждой подстанции на 230 кВА)</t>
  </si>
  <si>
    <t>J_AES-2022-13</t>
  </si>
  <si>
    <t>Установка трансформатора напряжения НТМИ-6 в РП-6</t>
  </si>
  <si>
    <t>J_AES-2023-04</t>
  </si>
  <si>
    <t>Замена четырех камер с масляными выключателями на камеры с вакуумными выключателями в РП-1</t>
  </si>
  <si>
    <t>J_AES-2023-06</t>
  </si>
  <si>
    <t>Замена оборудования РУ-0,4 кВ в 2ТП-85</t>
  </si>
  <si>
    <t>J_AES-2023-09</t>
  </si>
  <si>
    <t>Реконструкция ВЛ-6 кВ на участке от ТП-26 до ТП-119 
(протяженность ЛЭП по трассе 0,80 км, кабельная выкидка 0,05 км)</t>
  </si>
  <si>
    <t>J_AES-2022-04</t>
  </si>
  <si>
    <t>Реконструкция ВЛ-0,4 кВ по ул. Цветочная (протяженность ЛЭП по трассе 1,10 км, кабельная выкидка 0,1 км)</t>
  </si>
  <si>
    <t>J_AES-2022-05</t>
  </si>
  <si>
    <t>Реконструкция ВЛ-0,4 кВ по ул. Спутников (протяженность ЛЭП по трассе 1,40 км)</t>
  </si>
  <si>
    <t>J_AES-2022-06</t>
  </si>
  <si>
    <t>Строительство КЛ-6 кВ от РП-3 до ТП-35 взамен существующей (протяженность ЛЭП по трассе 0,45 км)</t>
  </si>
  <si>
    <t>J_AES-2023-01</t>
  </si>
  <si>
    <t>Строительство КЛ-6 кВ от ТП-47 до ТП-109 взамен существующей (протяженность ЛЭП по трассе 0,75 км)</t>
  </si>
  <si>
    <t>J_AES-2023-02</t>
  </si>
  <si>
    <t>Реконструкция ВЛ-6 кВ на участке КТП-15 – КТП-121 – ТП-12 (протяженность ЛЭП по трассе 1,20 км, заходы КЛ-6 кВ на КТП 0,12 км)</t>
  </si>
  <si>
    <t>J_AES-2023-03</t>
  </si>
  <si>
    <t>Внедрение АИИСКУЭ с установкой приборов учета на ГНБ (счетчик однофазный AD11S.1BL-Z-R-TX – 243 шт.; счетчик  трехфазный AD13A/2(1)-BLRs-Z=R2r-TW(2-5-1 ) -15 шт.;  маршрутизатор RTR8ALG-2-1 RUF(OFDM) - 14 шт.)</t>
  </si>
  <si>
    <t>J_AES-2022-07</t>
  </si>
  <si>
    <t>Внедрение АИИСКУЭ с установкой приборов учета на ГБПС (ПУ – 196 шт.)</t>
  </si>
  <si>
    <t>Строительство кабельной врезки для включения ТП-192 в КЛ-6 кВ ТП-16 - ТП-13 (протяженность ЛЭП по трассе 0,50 км)</t>
  </si>
  <si>
    <t>J_AES-2022-08</t>
  </si>
  <si>
    <t>Строительство КЛ-6 кВ  от ТП-53 до ТП-63 (протяженность ЛЭП по трассе 0,40 км)</t>
  </si>
  <si>
    <t>Строительство новой ТП-24 взамен существующей (трансформаторная мощность 2х400 кВА, КЛ-6 кВ до новой КТП 0,1 км)</t>
  </si>
  <si>
    <t>J_AES-2022-10</t>
  </si>
  <si>
    <t>Строительство новой ТП-22 взамен существующей (трансформаторная мощность 1х250 кВА, ВЛ-6 кВ до новой ТП 0,04 км)</t>
  </si>
  <si>
    <t>J_AES-2022-11</t>
  </si>
  <si>
    <t>Строительство новой ТП на ул. Трудовая (трансформаторная мощность 1х100 кВА)</t>
  </si>
  <si>
    <t>J_AES-2022-12</t>
  </si>
  <si>
    <t>Строительство новой ТП-134 взамен существующей (трансформаторная мощность 2х630 кВА, КЛ-6 кВ до новой КТП 0,15 км)</t>
  </si>
  <si>
    <t>J_AES-2023-10</t>
  </si>
  <si>
    <t>Строительство новой ТП-51 взамен существующей (трансформаторная мощность 2х400 кВА, КЛ-6 кВ до новой ТП-51 0,1 км)</t>
  </si>
  <si>
    <t>J_AES-2023-11</t>
  </si>
  <si>
    <t>12.2022</t>
  </si>
  <si>
    <t>12.2023</t>
  </si>
  <si>
    <t>J_AES-2022-09</t>
  </si>
  <si>
    <t>км</t>
  </si>
  <si>
    <t>Установка трансформатора напряжения НТМИ-6 в РП-7</t>
  </si>
  <si>
    <t>МВА</t>
  </si>
  <si>
    <t>шт</t>
  </si>
  <si>
    <t>02.2022</t>
  </si>
  <si>
    <t>02.2023</t>
  </si>
  <si>
    <t>J_AES-2023-05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</si>
</sst>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_-* #,##0.00[$€-1]_-;\-* #,##0.00[$€-1]_-;_-* &quot;-&quot;??[$€-1]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165" fontId="6" fillId="0" borderId="0"/>
    <xf numFmtId="0" fontId="9" fillId="0" borderId="0"/>
    <xf numFmtId="0" fontId="6" fillId="0" borderId="0"/>
    <xf numFmtId="165" fontId="17" fillId="0" borderId="0"/>
    <xf numFmtId="0" fontId="18" fillId="0" borderId="0"/>
    <xf numFmtId="0" fontId="2" fillId="0" borderId="0" applyProtection="0"/>
    <xf numFmtId="0" fontId="19" fillId="0" borderId="23">
      <alignment horizontal="center"/>
    </xf>
    <xf numFmtId="0" fontId="2" fillId="0" borderId="0">
      <alignment vertical="top"/>
    </xf>
    <xf numFmtId="0" fontId="19" fillId="0" borderId="23">
      <alignment horizontal="center"/>
    </xf>
    <xf numFmtId="0" fontId="19" fillId="0" borderId="0">
      <alignment vertical="top"/>
    </xf>
    <xf numFmtId="0" fontId="19" fillId="0" borderId="0">
      <alignment horizontal="right" vertical="top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23" applyFill="0" applyProtection="0">
      <alignment horizontal="center"/>
    </xf>
    <xf numFmtId="0" fontId="2" fillId="0" borderId="0">
      <alignment vertical="top"/>
    </xf>
    <xf numFmtId="0" fontId="2" fillId="0" borderId="0"/>
    <xf numFmtId="0" fontId="2" fillId="0" borderId="0"/>
    <xf numFmtId="0" fontId="19" fillId="0" borderId="0"/>
    <xf numFmtId="0" fontId="19" fillId="0" borderId="23">
      <alignment horizontal="center" wrapText="1"/>
    </xf>
    <xf numFmtId="0" fontId="19" fillId="0" borderId="23">
      <alignment horizontal="center"/>
    </xf>
    <xf numFmtId="0" fontId="19" fillId="0" borderId="23">
      <alignment horizontal="center" wrapText="1"/>
    </xf>
    <xf numFmtId="0" fontId="2" fillId="0" borderId="0"/>
    <xf numFmtId="0" fontId="19" fillId="0" borderId="23">
      <alignment horizontal="center"/>
    </xf>
    <xf numFmtId="0" fontId="19" fillId="0" borderId="0">
      <alignment horizontal="left" vertical="top"/>
    </xf>
    <xf numFmtId="0" fontId="19" fillId="0" borderId="0"/>
  </cellStyleXfs>
  <cellXfs count="95">
    <xf numFmtId="0" fontId="0" fillId="0" borderId="0" xfId="0"/>
    <xf numFmtId="164" fontId="0" fillId="2" borderId="0" xfId="0" applyNumberFormat="1" applyFill="1"/>
    <xf numFmtId="164" fontId="0" fillId="2" borderId="0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0" applyNumberFormat="1" applyFont="1"/>
    <xf numFmtId="0" fontId="10" fillId="0" borderId="0" xfId="3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3" borderId="15" xfId="2" applyNumberFormat="1" applyFont="1" applyFill="1" applyBorder="1" applyAlignment="1">
      <alignment horizontal="center" vertical="center" textRotation="90" wrapText="1"/>
    </xf>
    <xf numFmtId="164" fontId="6" fillId="3" borderId="17" xfId="2" applyNumberFormat="1" applyFont="1" applyFill="1" applyBorder="1" applyAlignment="1">
      <alignment horizontal="center" vertical="center" textRotation="90" wrapText="1"/>
    </xf>
    <xf numFmtId="164" fontId="6" fillId="3" borderId="16" xfId="2" applyNumberFormat="1" applyFont="1" applyFill="1" applyBorder="1" applyAlignment="1">
      <alignment horizontal="center" vertical="center" textRotation="90" wrapText="1"/>
    </xf>
    <xf numFmtId="164" fontId="11" fillId="3" borderId="1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2" borderId="25" xfId="0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14" fillId="3" borderId="23" xfId="0" applyNumberFormat="1" applyFont="1" applyFill="1" applyBorder="1" applyAlignment="1">
      <alignment horizontal="center" vertical="center"/>
    </xf>
    <xf numFmtId="164" fontId="14" fillId="3" borderId="24" xfId="0" applyNumberFormat="1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164" fontId="16" fillId="4" borderId="18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23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>
      <alignment horizontal="left" vertical="distributed" wrapText="1"/>
    </xf>
    <xf numFmtId="0" fontId="6" fillId="0" borderId="23" xfId="0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left" vertical="distributed" wrapText="1"/>
    </xf>
    <xf numFmtId="164" fontId="6" fillId="3" borderId="31" xfId="0" applyNumberFormat="1" applyFont="1" applyFill="1" applyBorder="1" applyAlignment="1">
      <alignment horizontal="center" vertical="center"/>
    </xf>
    <xf numFmtId="164" fontId="11" fillId="3" borderId="3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>
      <alignment horizontal="center" vertical="center" wrapText="1"/>
    </xf>
    <xf numFmtId="2" fontId="3" fillId="0" borderId="23" xfId="6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" fontId="5" fillId="3" borderId="7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7" fillId="3" borderId="7" xfId="2" applyNumberFormat="1" applyFont="1" applyFill="1" applyBorder="1" applyAlignment="1">
      <alignment horizontal="center" vertical="center" wrapText="1"/>
    </xf>
    <xf numFmtId="164" fontId="7" fillId="3" borderId="8" xfId="2" applyNumberFormat="1" applyFont="1" applyFill="1" applyBorder="1" applyAlignment="1">
      <alignment horizontal="center" vertical="center" wrapText="1"/>
    </xf>
    <xf numFmtId="164" fontId="7" fillId="3" borderId="9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165" fontId="7" fillId="0" borderId="11" xfId="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</cellXfs>
  <cellStyles count="33">
    <cellStyle name="Акт" xfId="8"/>
    <cellStyle name="АктМТСН" xfId="9"/>
    <cellStyle name="ВедРесурсов" xfId="10"/>
    <cellStyle name="ВедРесурсовАкт" xfId="11"/>
    <cellStyle name="Итоги" xfId="12"/>
    <cellStyle name="ИтогоАктБазЦ" xfId="13"/>
    <cellStyle name="ИтогоАктБИМ" xfId="14"/>
    <cellStyle name="ИтогоАктРесМет" xfId="15"/>
    <cellStyle name="ИтогоАктТекЦ" xfId="16"/>
    <cellStyle name="ИтогоБазЦ" xfId="17"/>
    <cellStyle name="ИтогоБИМ" xfId="18"/>
    <cellStyle name="ИтогоРесМет" xfId="19"/>
    <cellStyle name="ИтогоТекЦ" xfId="20"/>
    <cellStyle name="ЛокСмета" xfId="21"/>
    <cellStyle name="ЛокСмМТСН" xfId="22"/>
    <cellStyle name="М29" xfId="23"/>
    <cellStyle name="ОбСмета" xfId="24"/>
    <cellStyle name="Обычный" xfId="0" builtinId="0"/>
    <cellStyle name="Обычный 2" xfId="1"/>
    <cellStyle name="Обычный 22" xfId="4"/>
    <cellStyle name="Обычный 3" xfId="5"/>
    <cellStyle name="Обычный 3 3 2" xfId="2"/>
    <cellStyle name="Обычный 4" xfId="7"/>
    <cellStyle name="Обычный 5 9" xfId="3"/>
    <cellStyle name="Обычный 7" xfId="6"/>
    <cellStyle name="Параметр" xfId="25"/>
    <cellStyle name="ПеременныеСметы" xfId="26"/>
    <cellStyle name="РесСмета" xfId="27"/>
    <cellStyle name="СводкаСтоимРаб" xfId="28"/>
    <cellStyle name="СводРасч" xfId="29"/>
    <cellStyle name="Титул" xfId="30"/>
    <cellStyle name="Хвост" xfId="31"/>
    <cellStyle name="Экспертиза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topLeftCell="A4" workbookViewId="0">
      <pane xSplit="2" ySplit="8" topLeftCell="E12" activePane="bottomRight" state="frozen"/>
      <selection activeCell="A4" sqref="A4"/>
      <selection pane="topRight" activeCell="C4" sqref="C4"/>
      <selection pane="bottomLeft" activeCell="A12" sqref="A12"/>
      <selection pane="bottomRight" activeCell="H35" sqref="H35"/>
    </sheetView>
  </sheetViews>
  <sheetFormatPr defaultRowHeight="15" x14ac:dyDescent="0.25"/>
  <cols>
    <col min="1" max="1" width="6.5703125" style="4" customWidth="1"/>
    <col min="2" max="2" width="91" customWidth="1"/>
    <col min="3" max="3" width="27.5703125" customWidth="1"/>
    <col min="4" max="4" width="14.85546875" customWidth="1"/>
    <col min="5" max="5" width="15.140625" customWidth="1"/>
    <col min="6" max="6" width="12.42578125" customWidth="1"/>
    <col min="7" max="7" width="10.5703125" customWidth="1"/>
    <col min="8" max="8" width="15.140625" style="5" customWidth="1"/>
    <col min="9" max="9" width="16.5703125" style="60" customWidth="1"/>
    <col min="10" max="10" width="12.140625" style="1" customWidth="1"/>
    <col min="11" max="13" width="10.7109375" style="1" customWidth="1"/>
    <col min="14" max="14" width="17" style="1" customWidth="1"/>
    <col min="15" max="15" width="10.28515625" style="2" customWidth="1"/>
    <col min="16" max="16" width="19.28515625" style="3" customWidth="1"/>
    <col min="17" max="31" width="9.140625" style="3"/>
  </cols>
  <sheetData>
    <row r="1" spans="1:3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1" ht="15.75" thickBot="1" x14ac:dyDescent="0.3">
      <c r="I2" s="6" t="s">
        <v>0</v>
      </c>
      <c r="J2" s="2"/>
      <c r="K2" s="2"/>
      <c r="L2" s="2"/>
      <c r="M2" s="2"/>
      <c r="N2" s="2"/>
    </row>
    <row r="3" spans="1:31" ht="47.25" customHeight="1" thickBot="1" x14ac:dyDescent="0.3">
      <c r="A3" s="82" t="s">
        <v>1</v>
      </c>
      <c r="B3" s="84" t="s">
        <v>2</v>
      </c>
      <c r="C3" s="86" t="s">
        <v>3</v>
      </c>
      <c r="D3" s="88" t="s">
        <v>4</v>
      </c>
      <c r="E3" s="89"/>
      <c r="F3" s="90" t="s">
        <v>5</v>
      </c>
      <c r="G3" s="89"/>
      <c r="H3" s="91" t="s">
        <v>6</v>
      </c>
      <c r="I3" s="76" t="s">
        <v>7</v>
      </c>
      <c r="J3" s="78" t="s">
        <v>8</v>
      </c>
      <c r="K3" s="79"/>
      <c r="L3" s="79"/>
      <c r="M3" s="79"/>
      <c r="N3" s="79"/>
      <c r="O3" s="8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96.5" customHeight="1" thickBot="1" x14ac:dyDescent="0.3">
      <c r="A4" s="83"/>
      <c r="B4" s="85"/>
      <c r="C4" s="87"/>
      <c r="D4" s="8" t="s">
        <v>9</v>
      </c>
      <c r="E4" s="9" t="s">
        <v>10</v>
      </c>
      <c r="F4" s="10" t="s">
        <v>11</v>
      </c>
      <c r="G4" s="11" t="s">
        <v>12</v>
      </c>
      <c r="H4" s="92"/>
      <c r="I4" s="77"/>
      <c r="J4" s="12" t="s">
        <v>13</v>
      </c>
      <c r="K4" s="13" t="s">
        <v>14</v>
      </c>
      <c r="L4" s="13" t="s">
        <v>15</v>
      </c>
      <c r="M4" s="13" t="s">
        <v>16</v>
      </c>
      <c r="N4" s="14" t="s">
        <v>17</v>
      </c>
      <c r="O4" s="15" t="s">
        <v>18</v>
      </c>
    </row>
    <row r="5" spans="1:31" s="22" customFormat="1" ht="17.25" customHeight="1" thickBot="1" x14ac:dyDescent="0.3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7" t="s">
        <v>25</v>
      </c>
      <c r="I5" s="18" t="s">
        <v>26</v>
      </c>
      <c r="J5" s="19" t="s">
        <v>27</v>
      </c>
      <c r="K5" s="19" t="s">
        <v>28</v>
      </c>
      <c r="L5" s="72">
        <v>12</v>
      </c>
      <c r="M5" s="72">
        <v>13</v>
      </c>
      <c r="N5" s="72">
        <v>14</v>
      </c>
      <c r="O5" s="20" t="s">
        <v>29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34" customFormat="1" ht="25.5" customHeight="1" x14ac:dyDescent="0.25">
      <c r="A6" s="23">
        <v>1</v>
      </c>
      <c r="B6" s="65" t="s">
        <v>34</v>
      </c>
      <c r="C6" s="64" t="s">
        <v>35</v>
      </c>
      <c r="D6" s="24" t="s">
        <v>85</v>
      </c>
      <c r="E6" s="25" t="s">
        <v>78</v>
      </c>
      <c r="F6" s="26">
        <v>5</v>
      </c>
      <c r="G6" s="27" t="s">
        <v>84</v>
      </c>
      <c r="H6" s="28">
        <v>0.36846499999999999</v>
      </c>
      <c r="I6" s="29">
        <v>3.5973709999999999</v>
      </c>
      <c r="J6" s="29">
        <v>3.5973709999999999</v>
      </c>
      <c r="K6" s="30">
        <v>0</v>
      </c>
      <c r="L6" s="30">
        <v>0.10005356</v>
      </c>
      <c r="M6" s="30">
        <v>3.3688207799999996</v>
      </c>
      <c r="N6" s="45">
        <v>0.12849666000000015</v>
      </c>
      <c r="O6" s="32">
        <v>4.3169000000000004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34" customFormat="1" ht="25.5" customHeight="1" x14ac:dyDescent="0.25">
      <c r="A7" s="35">
        <v>2</v>
      </c>
      <c r="B7" s="63" t="s">
        <v>31</v>
      </c>
      <c r="C7" s="64" t="s">
        <v>32</v>
      </c>
      <c r="D7" s="36" t="s">
        <v>86</v>
      </c>
      <c r="E7" s="37" t="s">
        <v>79</v>
      </c>
      <c r="F7" s="38">
        <v>1</v>
      </c>
      <c r="G7" s="39" t="s">
        <v>84</v>
      </c>
      <c r="H7" s="40">
        <v>4.4999999999999998E-2</v>
      </c>
      <c r="I7" s="41">
        <v>7.6585658333333306E-2</v>
      </c>
      <c r="J7" s="41">
        <v>7.6585658333333306E-2</v>
      </c>
      <c r="K7" s="30">
        <v>0</v>
      </c>
      <c r="L7" s="30">
        <v>1.63999E-3</v>
      </c>
      <c r="M7" s="30">
        <v>7.2784699999999994E-2</v>
      </c>
      <c r="N7" s="46">
        <v>2.1609683333333185E-3</v>
      </c>
      <c r="O7" s="42">
        <v>9.1899999999999996E-2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34" customFormat="1" ht="34.5" customHeight="1" x14ac:dyDescent="0.25">
      <c r="A8" s="35">
        <v>3</v>
      </c>
      <c r="B8" s="65" t="s">
        <v>36</v>
      </c>
      <c r="C8" s="64" t="s">
        <v>37</v>
      </c>
      <c r="D8" s="36" t="s">
        <v>85</v>
      </c>
      <c r="E8" s="37" t="s">
        <v>78</v>
      </c>
      <c r="F8" s="43">
        <v>1</v>
      </c>
      <c r="G8" s="39" t="s">
        <v>84</v>
      </c>
      <c r="H8" s="61">
        <v>0.87795599999999996</v>
      </c>
      <c r="I8" s="41">
        <v>1.2718780000000001</v>
      </c>
      <c r="J8" s="41">
        <v>1.2718780000000001</v>
      </c>
      <c r="K8" s="30">
        <v>0</v>
      </c>
      <c r="L8" s="30">
        <v>5.5167639999999997E-2</v>
      </c>
      <c r="M8" s="30">
        <v>1.1498152099999999</v>
      </c>
      <c r="N8" s="31">
        <v>6.6895150000000125E-2</v>
      </c>
      <c r="O8" s="42">
        <v>1.5263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34" customFormat="1" ht="33.75" customHeight="1" x14ac:dyDescent="0.25">
      <c r="A9" s="35">
        <v>4</v>
      </c>
      <c r="B9" s="65" t="s">
        <v>38</v>
      </c>
      <c r="C9" s="64" t="s">
        <v>39</v>
      </c>
      <c r="D9" s="36" t="s">
        <v>85</v>
      </c>
      <c r="E9" s="37" t="s">
        <v>78</v>
      </c>
      <c r="F9" s="43">
        <v>5</v>
      </c>
      <c r="G9" s="39" t="s">
        <v>84</v>
      </c>
      <c r="H9" s="49">
        <v>2.3024</v>
      </c>
      <c r="I9" s="41">
        <v>3.7987660000000001</v>
      </c>
      <c r="J9" s="41">
        <v>3.7987660000000001</v>
      </c>
      <c r="K9" s="45">
        <v>0</v>
      </c>
      <c r="L9" s="45">
        <v>0.17573991999999999</v>
      </c>
      <c r="M9" s="45">
        <v>3.4021948799999997</v>
      </c>
      <c r="N9" s="46">
        <v>0.22083120000000056</v>
      </c>
      <c r="O9" s="42">
        <v>4.5586000000000002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34" customFormat="1" ht="33.75" customHeight="1" x14ac:dyDescent="0.25">
      <c r="A10" s="35">
        <v>5</v>
      </c>
      <c r="B10" s="63" t="s">
        <v>82</v>
      </c>
      <c r="C10" s="64" t="s">
        <v>87</v>
      </c>
      <c r="D10" s="36" t="s">
        <v>86</v>
      </c>
      <c r="E10" s="37" t="s">
        <v>79</v>
      </c>
      <c r="F10" s="43">
        <v>1</v>
      </c>
      <c r="G10" s="39" t="s">
        <v>84</v>
      </c>
      <c r="H10" s="49">
        <v>4.4999999999999998E-2</v>
      </c>
      <c r="I10" s="41">
        <v>7.6585658333333306E-2</v>
      </c>
      <c r="J10" s="41">
        <v>7.6585658333333306E-2</v>
      </c>
      <c r="K10" s="45">
        <v>0</v>
      </c>
      <c r="L10" s="45">
        <v>1.63999E-3</v>
      </c>
      <c r="M10" s="45">
        <v>7.2784699999999994E-2</v>
      </c>
      <c r="N10" s="46">
        <v>2.1609683333333185E-3</v>
      </c>
      <c r="O10" s="42">
        <v>9.1899999999999996E-2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34" customFormat="1" ht="37.5" customHeight="1" x14ac:dyDescent="0.25">
      <c r="A11" s="35">
        <v>6</v>
      </c>
      <c r="B11" s="63" t="s">
        <v>40</v>
      </c>
      <c r="C11" s="64" t="s">
        <v>41</v>
      </c>
      <c r="D11" s="36" t="s">
        <v>86</v>
      </c>
      <c r="E11" s="37" t="s">
        <v>79</v>
      </c>
      <c r="F11" s="38">
        <v>1</v>
      </c>
      <c r="G11" s="39" t="s">
        <v>84</v>
      </c>
      <c r="H11" s="49">
        <v>4.4999999999999998E-2</v>
      </c>
      <c r="I11" s="41">
        <v>7.6585658333333306E-2</v>
      </c>
      <c r="J11" s="41">
        <v>7.6990000000000003E-2</v>
      </c>
      <c r="K11" s="30">
        <v>0</v>
      </c>
      <c r="L11" s="30">
        <v>1.63999E-3</v>
      </c>
      <c r="M11" s="30">
        <v>7.2784699999999994E-2</v>
      </c>
      <c r="N11" s="46">
        <v>2.1609683333333185E-3</v>
      </c>
      <c r="O11" s="42">
        <v>9.1899999999999996E-2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34" customFormat="1" ht="54" customHeight="1" x14ac:dyDescent="0.25">
      <c r="A12" s="35">
        <v>7</v>
      </c>
      <c r="B12" s="65" t="s">
        <v>42</v>
      </c>
      <c r="C12" s="64" t="s">
        <v>43</v>
      </c>
      <c r="D12" s="36" t="s">
        <v>85</v>
      </c>
      <c r="E12" s="37" t="s">
        <v>78</v>
      </c>
      <c r="F12" s="69">
        <v>0.69</v>
      </c>
      <c r="G12" s="39" t="s">
        <v>83</v>
      </c>
      <c r="H12" s="40">
        <v>0.96809400000000001</v>
      </c>
      <c r="I12" s="41">
        <v>2.357685</v>
      </c>
      <c r="J12" s="41">
        <v>2.357685</v>
      </c>
      <c r="K12" s="30">
        <v>0</v>
      </c>
      <c r="L12" s="30">
        <v>0.35649896999999997</v>
      </c>
      <c r="M12" s="30">
        <v>1.64912339</v>
      </c>
      <c r="N12" s="31">
        <v>0.3520626400000002</v>
      </c>
      <c r="O12" s="42">
        <v>2.8292999999999999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4" customFormat="1" ht="32.25" customHeight="1" x14ac:dyDescent="0.25">
      <c r="A13" s="35">
        <v>8</v>
      </c>
      <c r="B13" s="65" t="s">
        <v>44</v>
      </c>
      <c r="C13" s="64" t="s">
        <v>45</v>
      </c>
      <c r="D13" s="36" t="s">
        <v>86</v>
      </c>
      <c r="E13" s="37" t="s">
        <v>79</v>
      </c>
      <c r="F13" s="69">
        <v>1</v>
      </c>
      <c r="G13" s="39" t="s">
        <v>84</v>
      </c>
      <c r="H13" s="40">
        <v>4.4999999999999998E-2</v>
      </c>
      <c r="I13" s="41">
        <v>7.6590000000000005E-2</v>
      </c>
      <c r="J13" s="41">
        <v>7.6590000000000005E-2</v>
      </c>
      <c r="K13" s="45">
        <v>0</v>
      </c>
      <c r="L13" s="45">
        <v>1.63999E-3</v>
      </c>
      <c r="M13" s="45">
        <v>7.2784699999999994E-2</v>
      </c>
      <c r="N13" s="46">
        <v>1.3253100000000101E-3</v>
      </c>
      <c r="O13" s="42">
        <v>9.1899999999999996E-2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34" customFormat="1" ht="32.25" customHeight="1" x14ac:dyDescent="0.25">
      <c r="A14" s="35">
        <v>9</v>
      </c>
      <c r="B14" s="65" t="s">
        <v>46</v>
      </c>
      <c r="C14" s="64" t="s">
        <v>47</v>
      </c>
      <c r="D14" s="36" t="s">
        <v>86</v>
      </c>
      <c r="E14" s="37" t="s">
        <v>79</v>
      </c>
      <c r="F14" s="38">
        <v>4</v>
      </c>
      <c r="G14" s="39" t="s">
        <v>84</v>
      </c>
      <c r="H14" s="40">
        <v>1.9275</v>
      </c>
      <c r="I14" s="41">
        <v>2.65367</v>
      </c>
      <c r="J14" s="41">
        <v>2.65367</v>
      </c>
      <c r="K14" s="45">
        <v>0</v>
      </c>
      <c r="L14" s="45">
        <v>0.14567492999999998</v>
      </c>
      <c r="M14" s="45">
        <v>2.3297270299999999</v>
      </c>
      <c r="N14" s="46">
        <v>0.17826803999999985</v>
      </c>
      <c r="O14" s="42">
        <v>3.1844000000000001</v>
      </c>
      <c r="P14" s="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34" customFormat="1" ht="32.25" customHeight="1" x14ac:dyDescent="0.25">
      <c r="A15" s="35">
        <v>10</v>
      </c>
      <c r="B15" s="65" t="s">
        <v>48</v>
      </c>
      <c r="C15" s="64" t="s">
        <v>49</v>
      </c>
      <c r="D15" s="36" t="s">
        <v>86</v>
      </c>
      <c r="E15" s="37" t="s">
        <v>79</v>
      </c>
      <c r="F15" s="38"/>
      <c r="G15" s="39"/>
      <c r="H15" s="40">
        <v>2.48725</v>
      </c>
      <c r="I15" s="41">
        <v>5.8492899999999999</v>
      </c>
      <c r="J15" s="41">
        <v>5.8492899999999999</v>
      </c>
      <c r="K15" s="45">
        <v>0</v>
      </c>
      <c r="L15" s="45">
        <v>5.3614998700000003</v>
      </c>
      <c r="M15" s="45">
        <v>1.1498152099999999</v>
      </c>
      <c r="N15" s="46">
        <v>0.24348</v>
      </c>
      <c r="O15" s="42">
        <v>7.0191999999999997</v>
      </c>
      <c r="P15" s="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34" customFormat="1" ht="32.25" customHeight="1" x14ac:dyDescent="0.25">
      <c r="A16" s="35">
        <v>11</v>
      </c>
      <c r="B16" s="65" t="s">
        <v>50</v>
      </c>
      <c r="C16" s="64" t="s">
        <v>51</v>
      </c>
      <c r="D16" s="36" t="s">
        <v>85</v>
      </c>
      <c r="E16" s="37" t="s">
        <v>78</v>
      </c>
      <c r="F16" s="69">
        <v>0.85</v>
      </c>
      <c r="G16" s="39" t="s">
        <v>81</v>
      </c>
      <c r="H16" s="40">
        <v>1.2663469999999999</v>
      </c>
      <c r="I16" s="41">
        <v>1.5002819999999999</v>
      </c>
      <c r="J16" s="41">
        <v>1.5002819999999999</v>
      </c>
      <c r="K16" s="45">
        <v>0</v>
      </c>
      <c r="L16" s="45">
        <v>0.20980103000000003</v>
      </c>
      <c r="M16" s="45">
        <v>1.1118473400000002</v>
      </c>
      <c r="N16" s="46">
        <v>0.17863362999999977</v>
      </c>
      <c r="O16" s="42">
        <v>1.8004</v>
      </c>
      <c r="P16" s="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4" customFormat="1" ht="36.75" customHeight="1" thickBot="1" x14ac:dyDescent="0.3">
      <c r="A17" s="35">
        <v>12</v>
      </c>
      <c r="B17" s="65" t="s">
        <v>52</v>
      </c>
      <c r="C17" s="64" t="s">
        <v>53</v>
      </c>
      <c r="D17" s="36" t="s">
        <v>85</v>
      </c>
      <c r="E17" s="37" t="s">
        <v>78</v>
      </c>
      <c r="F17" s="69">
        <v>1.2</v>
      </c>
      <c r="G17" s="39" t="s">
        <v>81</v>
      </c>
      <c r="H17" s="40">
        <v>2.0578439999999998</v>
      </c>
      <c r="I17" s="41">
        <v>1.331842</v>
      </c>
      <c r="J17" s="41">
        <v>1.331842</v>
      </c>
      <c r="K17" s="47">
        <v>0</v>
      </c>
      <c r="L17" s="47">
        <v>0.24806191</v>
      </c>
      <c r="M17" s="47">
        <v>0.12553859000000001</v>
      </c>
      <c r="N17" s="48">
        <v>0.95824149999999997</v>
      </c>
      <c r="O17" s="42">
        <v>1.5982000000000001</v>
      </c>
      <c r="P17" s="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34" customFormat="1" ht="30.75" customHeight="1" x14ac:dyDescent="0.25">
      <c r="A18" s="35">
        <v>13</v>
      </c>
      <c r="B18" s="65" t="s">
        <v>54</v>
      </c>
      <c r="C18" s="64" t="s">
        <v>55</v>
      </c>
      <c r="D18" s="24" t="s">
        <v>33</v>
      </c>
      <c r="E18" s="37" t="s">
        <v>78</v>
      </c>
      <c r="F18" s="69">
        <v>1.4</v>
      </c>
      <c r="G18" s="39" t="s">
        <v>81</v>
      </c>
      <c r="H18" s="40">
        <v>1.813434</v>
      </c>
      <c r="I18" s="41">
        <v>1.1376299999999999</v>
      </c>
      <c r="J18" s="41">
        <v>1.1376299999999999</v>
      </c>
      <c r="K18" s="45">
        <v>0</v>
      </c>
      <c r="L18" s="45">
        <v>0.19602380999999999</v>
      </c>
      <c r="M18" s="45">
        <v>0.75386564</v>
      </c>
      <c r="N18" s="94">
        <v>0.1877405499999999</v>
      </c>
      <c r="O18" s="42">
        <v>1.3652</v>
      </c>
      <c r="P18" s="2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34" customFormat="1" ht="36.75" customHeight="1" x14ac:dyDescent="0.25">
      <c r="A19" s="35">
        <v>14</v>
      </c>
      <c r="B19" s="65" t="s">
        <v>56</v>
      </c>
      <c r="C19" s="64" t="s">
        <v>57</v>
      </c>
      <c r="D19" s="36" t="s">
        <v>86</v>
      </c>
      <c r="E19" s="37" t="s">
        <v>79</v>
      </c>
      <c r="F19" s="69">
        <v>0.45</v>
      </c>
      <c r="G19" s="39" t="s">
        <v>81</v>
      </c>
      <c r="H19" s="49">
        <v>0.91108339999999999</v>
      </c>
      <c r="I19" s="41">
        <v>1.5087140000000001</v>
      </c>
      <c r="J19" s="41">
        <v>1.5087140000000001</v>
      </c>
      <c r="K19" s="45">
        <v>0</v>
      </c>
      <c r="L19" s="45">
        <v>0.31482070999999995</v>
      </c>
      <c r="M19" s="45">
        <v>1.01321894</v>
      </c>
      <c r="N19" s="94">
        <v>0.18067435000000009</v>
      </c>
      <c r="O19" s="42">
        <v>1.8105</v>
      </c>
      <c r="P19" s="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34" customFormat="1" ht="36.75" customHeight="1" x14ac:dyDescent="0.25">
      <c r="A20" s="35">
        <v>15</v>
      </c>
      <c r="B20" s="65" t="s">
        <v>58</v>
      </c>
      <c r="C20" s="64" t="s">
        <v>59</v>
      </c>
      <c r="D20" s="36" t="s">
        <v>86</v>
      </c>
      <c r="E20" s="37" t="s">
        <v>79</v>
      </c>
      <c r="F20" s="69">
        <v>0.75</v>
      </c>
      <c r="G20" s="39" t="s">
        <v>81</v>
      </c>
      <c r="H20" s="49">
        <v>1.2410833999999999</v>
      </c>
      <c r="I20" s="41">
        <v>1.7272152000000001</v>
      </c>
      <c r="J20" s="41">
        <v>1.7272152000000001</v>
      </c>
      <c r="K20" s="66">
        <v>0</v>
      </c>
      <c r="L20" s="66">
        <v>0.178567</v>
      </c>
      <c r="M20" s="66">
        <v>1.3622991599999998</v>
      </c>
      <c r="N20" s="73">
        <v>0.1863490400000003</v>
      </c>
      <c r="O20" s="67">
        <v>2.0727000000000002</v>
      </c>
      <c r="P20" s="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34" customFormat="1" ht="33" customHeight="1" x14ac:dyDescent="0.25">
      <c r="A21" s="35">
        <v>16</v>
      </c>
      <c r="B21" s="65" t="s">
        <v>60</v>
      </c>
      <c r="C21" s="64" t="s">
        <v>61</v>
      </c>
      <c r="D21" s="36" t="s">
        <v>86</v>
      </c>
      <c r="E21" s="37" t="s">
        <v>79</v>
      </c>
      <c r="F21" s="69">
        <v>1.32</v>
      </c>
      <c r="G21" s="39" t="s">
        <v>81</v>
      </c>
      <c r="H21" s="49">
        <v>1.6633340000000001</v>
      </c>
      <c r="I21" s="41">
        <v>1.9680489999999999</v>
      </c>
      <c r="J21" s="41">
        <v>1.9680489999999999</v>
      </c>
      <c r="K21" s="66">
        <v>0</v>
      </c>
      <c r="L21" s="66">
        <v>0.28565075000000001</v>
      </c>
      <c r="M21" s="66">
        <v>1.3266719899999999</v>
      </c>
      <c r="N21" s="73">
        <v>0.35572625999999996</v>
      </c>
      <c r="O21" s="67">
        <v>2.3616999999999999</v>
      </c>
      <c r="P21" s="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34" customFormat="1" ht="57" customHeight="1" x14ac:dyDescent="0.25">
      <c r="A22" s="35">
        <v>17</v>
      </c>
      <c r="B22" s="63" t="s">
        <v>62</v>
      </c>
      <c r="C22" s="68" t="s">
        <v>63</v>
      </c>
      <c r="D22" s="36" t="s">
        <v>85</v>
      </c>
      <c r="E22" s="37" t="s">
        <v>78</v>
      </c>
      <c r="F22" s="69">
        <v>258</v>
      </c>
      <c r="G22" s="39" t="s">
        <v>84</v>
      </c>
      <c r="H22" s="49">
        <v>6.9197470000000001</v>
      </c>
      <c r="I22" s="41">
        <v>9.6876999999999995</v>
      </c>
      <c r="J22" s="41">
        <v>9.6876999999999995</v>
      </c>
      <c r="K22" s="66">
        <v>0</v>
      </c>
      <c r="L22" s="66">
        <v>2.4550999999999998</v>
      </c>
      <c r="M22" s="66">
        <v>6.7813999999999997</v>
      </c>
      <c r="N22" s="93">
        <v>0.45121</v>
      </c>
      <c r="O22" s="67">
        <v>11.625299999999999</v>
      </c>
      <c r="P22" s="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34" customFormat="1" ht="24.75" customHeight="1" x14ac:dyDescent="0.25">
      <c r="A23" s="35">
        <v>18</v>
      </c>
      <c r="B23" s="65" t="s">
        <v>64</v>
      </c>
      <c r="C23" s="68" t="s">
        <v>45</v>
      </c>
      <c r="D23" s="36" t="s">
        <v>86</v>
      </c>
      <c r="E23" s="37" t="s">
        <v>79</v>
      </c>
      <c r="F23" s="69">
        <v>196</v>
      </c>
      <c r="G23" s="39" t="s">
        <v>84</v>
      </c>
      <c r="H23" s="49">
        <v>4.8920830000000004</v>
      </c>
      <c r="I23" s="41">
        <v>6.8489199999999997</v>
      </c>
      <c r="J23" s="41">
        <v>6.8489199999999997</v>
      </c>
      <c r="K23" s="66">
        <v>0</v>
      </c>
      <c r="L23" s="66">
        <v>1.5457000000000001</v>
      </c>
      <c r="M23" s="66">
        <v>4.9313000000000002</v>
      </c>
      <c r="N23" s="93">
        <v>0.372</v>
      </c>
      <c r="O23" s="67">
        <v>8.2187000000000001</v>
      </c>
      <c r="P23" s="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34" customFormat="1" ht="30.75" customHeight="1" x14ac:dyDescent="0.25">
      <c r="A24" s="35">
        <v>19</v>
      </c>
      <c r="B24" s="65" t="s">
        <v>65</v>
      </c>
      <c r="C24" s="64" t="s">
        <v>80</v>
      </c>
      <c r="D24" s="36" t="s">
        <v>85</v>
      </c>
      <c r="E24" s="37" t="s">
        <v>78</v>
      </c>
      <c r="F24" s="70">
        <v>0.5</v>
      </c>
      <c r="G24" s="39" t="s">
        <v>81</v>
      </c>
      <c r="H24" s="49">
        <v>0.92004900000000001</v>
      </c>
      <c r="I24" s="41">
        <v>1.1092766833333301</v>
      </c>
      <c r="J24" s="41">
        <v>1.1092766833333301</v>
      </c>
      <c r="K24" s="66">
        <v>0</v>
      </c>
      <c r="L24" s="66">
        <v>7.5717140000000002E-2</v>
      </c>
      <c r="M24" s="66">
        <v>0.7644973100000001</v>
      </c>
      <c r="N24" s="93">
        <v>0.26906223333333001</v>
      </c>
      <c r="O24" s="67">
        <v>1.3311999999999999</v>
      </c>
      <c r="P24" s="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34" customFormat="1" ht="24.75" customHeight="1" x14ac:dyDescent="0.25">
      <c r="A25" s="35">
        <v>20</v>
      </c>
      <c r="B25" s="63" t="s">
        <v>67</v>
      </c>
      <c r="C25" s="64" t="s">
        <v>66</v>
      </c>
      <c r="D25" s="36" t="s">
        <v>85</v>
      </c>
      <c r="E25" s="37" t="s">
        <v>78</v>
      </c>
      <c r="F25" s="69">
        <v>0.4</v>
      </c>
      <c r="G25" s="39" t="s">
        <v>81</v>
      </c>
      <c r="H25" s="49">
        <v>0.67133699999999996</v>
      </c>
      <c r="I25" s="41">
        <v>0.92458799999999997</v>
      </c>
      <c r="J25" s="41">
        <v>0.92458799999999997</v>
      </c>
      <c r="K25" s="66">
        <v>0</v>
      </c>
      <c r="L25" s="66">
        <v>0.17925089000000002</v>
      </c>
      <c r="M25" s="66">
        <v>0.54377743999999995</v>
      </c>
      <c r="N25" s="93">
        <v>0.20155966999999997</v>
      </c>
      <c r="O25" s="67">
        <v>1.1094999999999999</v>
      </c>
      <c r="P25" s="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34" customFormat="1" ht="32.25" customHeight="1" x14ac:dyDescent="0.25">
      <c r="A26" s="35">
        <v>21</v>
      </c>
      <c r="B26" s="65" t="s">
        <v>68</v>
      </c>
      <c r="C26" s="64" t="s">
        <v>69</v>
      </c>
      <c r="D26" s="36" t="s">
        <v>85</v>
      </c>
      <c r="E26" s="37" t="s">
        <v>78</v>
      </c>
      <c r="F26" s="69">
        <v>0.8</v>
      </c>
      <c r="G26" s="39" t="s">
        <v>83</v>
      </c>
      <c r="H26" s="49">
        <v>2.3599350000000001</v>
      </c>
      <c r="I26" s="41">
        <v>5.2403649999999997</v>
      </c>
      <c r="J26" s="41">
        <v>5.2403649999999997</v>
      </c>
      <c r="K26" s="66">
        <v>0</v>
      </c>
      <c r="L26" s="66">
        <v>0.36661120000000003</v>
      </c>
      <c r="M26" s="66">
        <v>4.5380429900000001</v>
      </c>
      <c r="N26" s="93">
        <v>0.33571080999999925</v>
      </c>
      <c r="O26" s="67">
        <v>6.2885</v>
      </c>
      <c r="P26" s="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34" customFormat="1" ht="32.25" customHeight="1" x14ac:dyDescent="0.25">
      <c r="A27" s="35">
        <v>22</v>
      </c>
      <c r="B27" s="63" t="s">
        <v>70</v>
      </c>
      <c r="C27" s="64" t="s">
        <v>71</v>
      </c>
      <c r="D27" s="36" t="s">
        <v>85</v>
      </c>
      <c r="E27" s="37" t="s">
        <v>78</v>
      </c>
      <c r="F27" s="69">
        <v>0.25</v>
      </c>
      <c r="G27" s="39" t="s">
        <v>83</v>
      </c>
      <c r="H27" s="49">
        <v>0.96501000000000003</v>
      </c>
      <c r="I27" s="41">
        <v>3.9332799999999999</v>
      </c>
      <c r="J27" s="41">
        <v>3.9332799999999999</v>
      </c>
      <c r="K27" s="66">
        <v>0</v>
      </c>
      <c r="L27" s="66">
        <v>0.18828596</v>
      </c>
      <c r="M27" s="66">
        <v>3.61517154</v>
      </c>
      <c r="N27" s="93">
        <v>0.12982249999999995</v>
      </c>
      <c r="O27" s="67">
        <v>4.72</v>
      </c>
      <c r="P27" s="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34" customFormat="1" ht="24.75" customHeight="1" x14ac:dyDescent="0.25">
      <c r="A28" s="35">
        <v>23</v>
      </c>
      <c r="B28" s="65" t="s">
        <v>72</v>
      </c>
      <c r="C28" s="64" t="s">
        <v>73</v>
      </c>
      <c r="D28" s="36" t="s">
        <v>86</v>
      </c>
      <c r="E28" s="37" t="s">
        <v>79</v>
      </c>
      <c r="F28" s="69">
        <v>0.1</v>
      </c>
      <c r="G28" s="39" t="s">
        <v>83</v>
      </c>
      <c r="H28" s="49">
        <v>0.49325000000000002</v>
      </c>
      <c r="I28" s="41">
        <v>1.972</v>
      </c>
      <c r="J28" s="41">
        <v>1.972</v>
      </c>
      <c r="K28" s="66">
        <v>0</v>
      </c>
      <c r="L28" s="66">
        <v>0.12548300000000001</v>
      </c>
      <c r="M28" s="66">
        <v>2.5006610000000002E-2</v>
      </c>
      <c r="N28" s="73">
        <v>1.82151039</v>
      </c>
      <c r="O28" s="67">
        <v>2.3664000000000001</v>
      </c>
      <c r="P28" s="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34" customFormat="1" ht="32.25" customHeight="1" x14ac:dyDescent="0.25">
      <c r="A29" s="35">
        <v>24</v>
      </c>
      <c r="B29" s="65" t="s">
        <v>74</v>
      </c>
      <c r="C29" s="64" t="s">
        <v>75</v>
      </c>
      <c r="D29" s="36" t="s">
        <v>86</v>
      </c>
      <c r="E29" s="37" t="s">
        <v>79</v>
      </c>
      <c r="F29" s="69">
        <v>1.26</v>
      </c>
      <c r="G29" s="39" t="s">
        <v>83</v>
      </c>
      <c r="H29" s="49">
        <v>2.93825</v>
      </c>
      <c r="I29" s="41">
        <v>5.6097520000000003</v>
      </c>
      <c r="J29" s="41">
        <v>5.6097520000000003</v>
      </c>
      <c r="K29" s="66">
        <v>0</v>
      </c>
      <c r="L29" s="66">
        <v>0.37952594000000001</v>
      </c>
      <c r="M29" s="66">
        <v>4.8828637500000003</v>
      </c>
      <c r="N29" s="93">
        <v>0.34736231000000029</v>
      </c>
      <c r="O29" s="67">
        <v>6.7317</v>
      </c>
      <c r="P29" s="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34" customFormat="1" ht="34.5" customHeight="1" x14ac:dyDescent="0.25">
      <c r="A30" s="35">
        <v>25</v>
      </c>
      <c r="B30" s="65" t="s">
        <v>76</v>
      </c>
      <c r="C30" s="64" t="s">
        <v>77</v>
      </c>
      <c r="D30" s="36" t="s">
        <v>86</v>
      </c>
      <c r="E30" s="37" t="s">
        <v>79</v>
      </c>
      <c r="F30" s="69">
        <v>0.8</v>
      </c>
      <c r="G30" s="39" t="s">
        <v>83</v>
      </c>
      <c r="H30" s="49">
        <v>2.4516667000000001</v>
      </c>
      <c r="I30" s="41">
        <v>5.2412710000000002</v>
      </c>
      <c r="J30" s="41">
        <v>5.2412710000000002</v>
      </c>
      <c r="K30" s="66">
        <v>0</v>
      </c>
      <c r="L30" s="66">
        <v>0.37136339000000002</v>
      </c>
      <c r="M30" s="66">
        <v>4.5301638400000002</v>
      </c>
      <c r="N30" s="73">
        <v>0.33974377000000011</v>
      </c>
      <c r="O30" s="67">
        <v>6.2896000000000001</v>
      </c>
      <c r="P30" s="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55" customFormat="1" ht="21" customHeight="1" thickBot="1" x14ac:dyDescent="0.3">
      <c r="A31" s="35"/>
      <c r="B31" s="63"/>
      <c r="C31" s="64"/>
      <c r="D31" s="36"/>
      <c r="E31" s="44"/>
      <c r="F31" s="69"/>
      <c r="G31" s="39"/>
      <c r="H31" s="50">
        <f>SUM(H6:H30)</f>
        <v>40.676118499999994</v>
      </c>
      <c r="I31" s="51">
        <f>SUM(I6:I30)</f>
        <v>69.575891858333321</v>
      </c>
      <c r="J31" s="52">
        <f>SUM(J6:J30)</f>
        <v>69.576296199999987</v>
      </c>
      <c r="K31" s="53">
        <v>0</v>
      </c>
      <c r="L31" s="53">
        <f>SUM(L6:L30)</f>
        <v>13.321157580000003</v>
      </c>
      <c r="M31" s="53">
        <f>SUM(M6:M30)</f>
        <v>49.646300439999997</v>
      </c>
      <c r="N31" s="73">
        <f>SUM(N6:N30)</f>
        <v>7.5131889183333316</v>
      </c>
      <c r="O31" s="54">
        <f>SUM(O6:O30)</f>
        <v>83.491900000000015</v>
      </c>
    </row>
    <row r="32" spans="1:31" ht="31.5" customHeight="1" thickBot="1" x14ac:dyDescent="0.3">
      <c r="A32" s="74" t="s">
        <v>30</v>
      </c>
      <c r="B32" s="75"/>
      <c r="C32" s="56"/>
      <c r="D32" s="56"/>
      <c r="E32" s="56"/>
      <c r="F32" s="56"/>
      <c r="G32" s="56"/>
      <c r="H32" s="62"/>
      <c r="I32" s="57"/>
      <c r="J32" s="58"/>
      <c r="K32" s="58"/>
      <c r="L32" s="58"/>
      <c r="M32" s="58"/>
      <c r="N32" s="58"/>
      <c r="O32" s="58"/>
      <c r="P32" s="59"/>
    </row>
    <row r="35" spans="8:8" x14ac:dyDescent="0.25">
      <c r="H35" s="71"/>
    </row>
  </sheetData>
  <mergeCells count="10">
    <mergeCell ref="A32:B32"/>
    <mergeCell ref="I3:I4"/>
    <mergeCell ref="J3:O3"/>
    <mergeCell ref="A1:I1"/>
    <mergeCell ref="A3:A4"/>
    <mergeCell ref="B3:B4"/>
    <mergeCell ref="C3:C4"/>
    <mergeCell ref="D3:E3"/>
    <mergeCell ref="F3:G3"/>
    <mergeCell ref="H3:H4"/>
  </mergeCells>
  <printOptions horizontalCentered="1"/>
  <pageMargins left="0.9055118110236221" right="0.70866141732283472" top="0.74803149606299213" bottom="0.74803149606299213" header="0.31496062992125984" footer="0.31496062992125984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2021-12-27T08:03:38Z</dcterms:created>
  <dcterms:modified xsi:type="dcterms:W3CDTF">2022-01-14T10:37:31Z</dcterms:modified>
</cp:coreProperties>
</file>